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Sales Report" sheetId="1" state="visible" r:id="rId3"/>
    <sheet name="Weekly Track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<sst xmlns="http://schemas.openxmlformats.org/spreadsheetml/2006/main" count="67" uniqueCount="61">
  <si>
    <t xml:space="preserve">DAILY SALES REPORT</t>
  </si>
  <si>
    <t xml:space="preserve">Fill in the light orange cells. Gray cells calculate automatically. Example values are shown; replace them with your own.</t>
  </si>
  <si>
    <t xml:space="preserve">STORE INFORMATION</t>
  </si>
  <si>
    <t xml:space="preserve">Store name</t>
  </si>
  <si>
    <t xml:space="preserve">Example Liquor &amp; Wine</t>
  </si>
  <si>
    <t xml:space="preserve">Date</t>
  </si>
  <si>
    <t xml:space="preserve">7/9/2026</t>
  </si>
  <si>
    <t xml:space="preserve">Prepared by</t>
  </si>
  <si>
    <t xml:space="preserve">Sam</t>
  </si>
  <si>
    <t xml:space="preserve">Register / location</t>
  </si>
  <si>
    <t xml:space="preserve">Register 1</t>
  </si>
  <si>
    <t xml:space="preserve">SALES SUMMARY</t>
  </si>
  <si>
    <t xml:space="preserve">Gross sales</t>
  </si>
  <si>
    <t xml:space="preserve">Discounts</t>
  </si>
  <si>
    <t xml:space="preserve">Returns and refunds</t>
  </si>
  <si>
    <t xml:space="preserve">Net sales</t>
  </si>
  <si>
    <t xml:space="preserve">Number of transactions</t>
  </si>
  <si>
    <t xml:space="preserve">Average transaction value</t>
  </si>
  <si>
    <t xml:space="preserve">Daily sales target</t>
  </si>
  <si>
    <t xml:space="preserve">Percent of target</t>
  </si>
  <si>
    <t xml:space="preserve">PAYMENT BREAKDOWN</t>
  </si>
  <si>
    <t xml:space="preserve">Cash</t>
  </si>
  <si>
    <t xml:space="preserve">Credit / debit</t>
  </si>
  <si>
    <t xml:space="preserve">Gift cards</t>
  </si>
  <si>
    <t xml:space="preserve">Other</t>
  </si>
  <si>
    <t xml:space="preserve">Sales tax collected</t>
  </si>
  <si>
    <t xml:space="preserve">Total collected</t>
  </si>
  <si>
    <t xml:space="preserve">Expected (net sales + tax)</t>
  </si>
  <si>
    <t xml:space="preserve">Over / (short)</t>
  </si>
  <si>
    <t xml:space="preserve">SALES BY CATEGORY</t>
  </si>
  <si>
    <t xml:space="preserve">Category</t>
  </si>
  <si>
    <t xml:space="preserve">Units sold</t>
  </si>
  <si>
    <t xml:space="preserve">Revenue</t>
  </si>
  <si>
    <t xml:space="preserve">% of net sales</t>
  </si>
  <si>
    <t xml:space="preserve">Wine</t>
  </si>
  <si>
    <t xml:space="preserve">Spirits</t>
  </si>
  <si>
    <t xml:space="preserve">Beer</t>
  </si>
  <si>
    <t xml:space="preserve">TOP 5 PRODUCTS</t>
  </si>
  <si>
    <t xml:space="preserve">Product</t>
  </si>
  <si>
    <t xml:space="preserve">Example Cabernet 750ml</t>
  </si>
  <si>
    <t xml:space="preserve">EMPLOYEE PERFORMANCE</t>
  </si>
  <si>
    <t xml:space="preserve">Employee</t>
  </si>
  <si>
    <t xml:space="preserve">Transactions</t>
  </si>
  <si>
    <t xml:space="preserve">Sales</t>
  </si>
  <si>
    <t xml:space="preserve">Avg transaction</t>
  </si>
  <si>
    <t xml:space="preserve">Jordan</t>
  </si>
  <si>
    <t xml:space="preserve">NOTES AND ANOMALIES</t>
  </si>
  <si>
    <t xml:space="preserve">Example: Ran 10% wine case discount. Two voided transactions on Register 1 around 2 PM, footage reviewed.</t>
  </si>
  <si>
    <t xml:space="preserve">WEEKLY SALES TRACKER</t>
  </si>
  <si>
    <t xml:space="preserve">Copy each day's net sales and transactions from the Daily Sales Report sheet. Fill in the light orange cells.</t>
  </si>
  <si>
    <t xml:space="preserve">Day</t>
  </si>
  <si>
    <t xml:space="preserve">Target</t>
  </si>
  <si>
    <t xml:space="preserve">Variance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</si>
  <si>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</si>
  <si>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</si>
  <si>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</si>
  <si>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</si>
  <si>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</si>
  <si>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</si>
  <si>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</si>
  <si>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Week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</si>
</sst>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yy"/>
    <numFmt numFmtId="166" formatCode="\$#,##0.00"/>
    <numFmt numFmtId="167" formatCode="#,##0"/>
    <numFmt numFmtId="168" formatCode="0.0%"/>
    <numFmt numFmtId="169" formatCode="\$#,##0.00;&quot;($&quot;#,##0.00\)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Poppins"/>
      <family val="0"/>
      <charset val="1"/>
    </font>
    <font>
      <sz val="9"/>
      <color rgb="FF8A8A8A"/>
      <name val="Poppins"/>
      <family val="0"/>
      <charset val="1"/>
    </font>
    <font>
      <b val="true"/>
      <sz val="12"/>
      <color rgb="FFFFFFFF"/>
      <name val="Poppins"/>
      <family val="0"/>
      <charset val="1"/>
    </font>
    <font>
      <sz val="11"/>
      <color rgb="FF2B2B2B"/>
      <name val="Poppins"/>
      <family val="0"/>
      <charset val="1"/>
    </font>
    <font>
      <b val="true"/>
      <sz val="11"/>
      <color rgb="FF2B2B2B"/>
      <name val="Poppins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D5923"/>
        <bgColor rgb="FFFF8080"/>
      </patternFill>
    </fill>
    <fill>
      <patternFill patternType="solid">
        <fgColor rgb="FFFDF2EE"/>
        <bgColor rgb="FFF7F7F7"/>
      </patternFill>
    </fill>
    <fill>
      <patternFill patternType="solid">
        <fgColor rgb="FFF7F7F7"/>
        <bgColor rgb="FFFDF2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F5B89A"/>
      </left>
      <right style="thin">
        <color rgb="FFF5B89A"/>
      </right>
      <top style="thin">
        <color rgb="FFF5B89A"/>
      </top>
      <bottom style="thin">
        <color rgb="FFF5B89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7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A8A8A"/>
      <rgbColor rgb="FF9999FF"/>
      <rgbColor rgb="FF993366"/>
      <rgbColor rgb="FFFDF2EE"/>
      <rgbColor rgb="FFF7F7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5B89A"/>
      <rgbColor rgb="FF3366FF"/>
      <rgbColor rgb="FF33CCCC"/>
      <rgbColor rgb="FF99CC00"/>
      <rgbColor rgb="FFFFCC00"/>
      <rgbColor rgb="FFFF9900"/>
      <rgbColor rgb="FFED592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B2B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6"/>
    <col collapsed="false" customWidth="true" hidden="false" outlineLevel="0" max="3" min="3" style="0" width="14"/>
    <col collapsed="false" customWidth="true" hidden="false" outlineLevel="0" max="4" min="4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</row>
    <row r="2" customFormat="false" ht="26.85" hidden="false" customHeight="true" outlineLevel="0" collapsed="false">
      <c r="A2" s="2" t="s">
        <v>1</v>
      </c>
      <c r="B2" s="2"/>
      <c r="C2" s="2"/>
      <c r="D2" s="2"/>
    </row>
    <row r="4" customFormat="false" ht="18.65" hidden="false" customHeight="true" outlineLevel="0" collapsed="false">
      <c r="A4" s="3" t="s">
        <v>2</v>
      </c>
      <c r="B4" s="3"/>
      <c r="C4" s="3"/>
      <c r="D4" s="3"/>
    </row>
    <row r="5" customFormat="false" ht="32.8" hidden="false" customHeight="false" outlineLevel="0" collapsed="false">
      <c r="A5" s="4" t="s">
        <v>3</v>
      </c>
      <c r="B5" s="5" t="s">
        <v>4</v>
      </c>
      <c r="C5" s="4" t="s">
        <v>5</v>
      </c>
      <c r="D5" s="6" t="s">
        <v>6</v>
      </c>
    </row>
    <row r="6" customFormat="false" ht="32.8" hidden="false" customHeight="false" outlineLevel="0" collapsed="false">
      <c r="A6" s="4" t="s">
        <v>7</v>
      </c>
      <c r="B6" s="5" t="s">
        <v>8</v>
      </c>
      <c r="C6" s="4" t="s">
        <v>9</v>
      </c>
      <c r="D6" s="5" t="s">
        <v>10</v>
      </c>
    </row>
    <row r="8" customFormat="false" ht="18.65" hidden="false" customHeight="true" outlineLevel="0" collapsed="false">
      <c r="A8" s="3" t="s">
        <v>11</v>
      </c>
      <c r="B8" s="3"/>
      <c r="C8" s="3"/>
      <c r="D8" s="3"/>
    </row>
    <row r="9" customFormat="false" ht="17.15" hidden="false" customHeight="false" outlineLevel="0" collapsed="false">
      <c r="A9" s="4" t="s">
        <v>12</v>
      </c>
      <c r="B9" s="7" t="n">
        <v>3480.5</v>
      </c>
    </row>
    <row r="10" customFormat="false" ht="17.15" hidden="false" customHeight="false" outlineLevel="0" collapsed="false">
      <c r="A10" s="4" t="s">
        <v>13</v>
      </c>
      <c r="B10" s="7" t="n">
        <v>96.25</v>
      </c>
    </row>
    <row r="11" customFormat="false" ht="17.15" hidden="false" customHeight="false" outlineLevel="0" collapsed="false">
      <c r="A11" s="4" t="s">
        <v>14</v>
      </c>
      <c r="B11" s="7" t="n">
        <v>54</v>
      </c>
    </row>
    <row r="12" customFormat="false" ht="17.15" hidden="false" customHeight="false" outlineLevel="0" collapsed="false">
      <c r="A12" s="8" t="s">
        <v>15</v>
      </c>
      <c r="B12" s="9" t="n">
        <f aca="false">B9-B10-B11</f>
        <v>3330.25</v>
      </c>
    </row>
    <row r="13" customFormat="false" ht="17.15" hidden="false" customHeight="false" outlineLevel="0" collapsed="false">
      <c r="A13" s="4" t="s">
        <v>16</v>
      </c>
      <c r="B13" s="10" t="n">
        <v>142</v>
      </c>
    </row>
    <row r="14" customFormat="false" ht="17.15" hidden="false" customHeight="false" outlineLevel="0" collapsed="false">
      <c r="A14" s="4" t="s">
        <v>17</v>
      </c>
      <c r="B14" s="11" t="n">
        <f aca="false">IF(B13=0,"",B12/B13)</f>
        <v>23.4524647887324</v>
      </c>
    </row>
    <row r="15" customFormat="false" ht="17.15" hidden="false" customHeight="false" outlineLevel="0" collapsed="false">
      <c r="A15" s="4" t="s">
        <v>18</v>
      </c>
      <c r="B15" s="7" t="n">
        <v>3200</v>
      </c>
    </row>
    <row r="16" customFormat="false" ht="17.15" hidden="false" customHeight="false" outlineLevel="0" collapsed="false">
      <c r="A16" s="4" t="s">
        <v>19</v>
      </c>
      <c r="B16" s="12" t="n">
        <f aca="false">IF(B15=0,"",B12/B15)</f>
        <v>1.040703125</v>
      </c>
    </row>
    <row r="18" customFormat="false" ht="18.65" hidden="false" customHeight="true" outlineLevel="0" collapsed="false">
      <c r="A18" s="3" t="s">
        <v>20</v>
      </c>
      <c r="B18" s="3"/>
      <c r="C18" s="3"/>
      <c r="D18" s="3"/>
    </row>
    <row r="19" customFormat="false" ht="17.15" hidden="false" customHeight="false" outlineLevel="0" collapsed="false">
      <c r="A19" s="4" t="s">
        <v>21</v>
      </c>
      <c r="B19" s="7" t="n">
        <v>812.3</v>
      </c>
    </row>
    <row r="20" customFormat="false" ht="17.15" hidden="false" customHeight="false" outlineLevel="0" collapsed="false">
      <c r="A20" s="4" t="s">
        <v>22</v>
      </c>
      <c r="B20" s="7" t="n">
        <v>2578.95</v>
      </c>
    </row>
    <row r="21" customFormat="false" ht="17.15" hidden="false" customHeight="false" outlineLevel="0" collapsed="false">
      <c r="A21" s="4" t="s">
        <v>23</v>
      </c>
      <c r="B21" s="7" t="n">
        <v>60</v>
      </c>
    </row>
    <row r="22" customFormat="false" ht="17.15" hidden="false" customHeight="false" outlineLevel="0" collapsed="false">
      <c r="A22" s="4" t="s">
        <v>24</v>
      </c>
      <c r="B22" s="7" t="n">
        <v>0</v>
      </c>
    </row>
    <row r="23" customFormat="false" ht="17.15" hidden="false" customHeight="false" outlineLevel="0" collapsed="false">
      <c r="A23" s="4" t="s">
        <v>25</v>
      </c>
      <c r="B23" s="7" t="n">
        <v>121</v>
      </c>
    </row>
    <row r="24" customFormat="false" ht="17.15" hidden="false" customHeight="false" outlineLevel="0" collapsed="false">
      <c r="A24" s="8" t="s">
        <v>26</v>
      </c>
      <c r="B24" s="9" t="n">
        <f aca="false">SUM(B19:B22)</f>
        <v>3451.25</v>
      </c>
    </row>
    <row r="25" customFormat="false" ht="17.15" hidden="false" customHeight="false" outlineLevel="0" collapsed="false">
      <c r="A25" s="4" t="s">
        <v>27</v>
      </c>
      <c r="B25" s="11" t="n">
        <f aca="false">B12+B23</f>
        <v>3451.25</v>
      </c>
    </row>
    <row r="26" customFormat="false" ht="17.15" hidden="false" customHeight="false" outlineLevel="0" collapsed="false">
      <c r="A26" s="8" t="s">
        <v>28</v>
      </c>
      <c r="B26" s="13" t="n">
        <f aca="false">B24-B25</f>
        <v>0</v>
      </c>
    </row>
    <row r="28" customFormat="false" ht="18.65" hidden="false" customHeight="true" outlineLevel="0" collapsed="false">
      <c r="A28" s="3" t="s">
        <v>29</v>
      </c>
      <c r="B28" s="3"/>
      <c r="C28" s="3"/>
      <c r="D28" s="3"/>
    </row>
    <row r="29" customFormat="false" ht="17.15" hidden="false" customHeight="false" outlineLevel="0" collapsed="false">
      <c r="A29" s="14" t="s">
        <v>30</v>
      </c>
      <c r="B29" s="14" t="s">
        <v>31</v>
      </c>
      <c r="C29" s="14" t="s">
        <v>32</v>
      </c>
      <c r="D29" s="14" t="s">
        <v>33</v>
      </c>
    </row>
    <row r="30" customFormat="false" ht="17.15" hidden="false" customHeight="false" outlineLevel="0" collapsed="false">
      <c r="A30" s="5" t="s">
        <v>34</v>
      </c>
      <c r="B30" s="10" t="n">
        <v>38</v>
      </c>
      <c r="C30" s="7" t="n">
        <v>1102</v>
      </c>
      <c r="D30" s="12" t="n">
        <f aca="false">IF(OR($B$12=0,C30=""),"",C30/$B$12)</f>
        <v>0.330906088131522</v>
      </c>
    </row>
    <row r="31" customFormat="false" ht="17.15" hidden="false" customHeight="false" outlineLevel="0" collapsed="false">
      <c r="A31" s="5" t="s">
        <v>35</v>
      </c>
      <c r="B31" s="10" t="n">
        <v>41</v>
      </c>
      <c r="C31" s="7" t="n">
        <v>1391.25</v>
      </c>
      <c r="D31" s="12" t="n">
        <f aca="false">IF(OR($B$12=0,C31=""),"",C31/$B$12)</f>
        <v>0.417761429322123</v>
      </c>
    </row>
    <row r="32" customFormat="false" ht="17.15" hidden="false" customHeight="false" outlineLevel="0" collapsed="false">
      <c r="A32" s="5" t="s">
        <v>36</v>
      </c>
      <c r="B32" s="10" t="n">
        <v>52</v>
      </c>
      <c r="C32" s="7" t="n">
        <v>619</v>
      </c>
      <c r="D32" s="12" t="n">
        <f aca="false">IF(OR($B$12=0,C32=""),"",C32/$B$12)</f>
        <v>0.185871931536671</v>
      </c>
    </row>
    <row r="33" customFormat="false" ht="15" hidden="false" customHeight="false" outlineLevel="0" collapsed="false">
      <c r="A33" s="5"/>
      <c r="B33" s="10"/>
      <c r="C33" s="7"/>
      <c r="D33" s="12" t="str">
        <f aca="false">IF(OR($B$12=0,C33=""),"",C33/$B$12)</f>
        <v/>
      </c>
    </row>
    <row r="34" customFormat="false" ht="15" hidden="false" customHeight="false" outlineLevel="0" collapsed="false">
      <c r="A34" s="5"/>
      <c r="B34" s="10"/>
      <c r="C34" s="7"/>
      <c r="D34" s="12" t="str">
        <f aca="false">IF(OR($B$12=0,C34=""),"",C34/$B$12)</f>
        <v/>
      </c>
    </row>
    <row r="35" customFormat="false" ht="15" hidden="false" customHeight="false" outlineLevel="0" collapsed="false">
      <c r="A35" s="5"/>
      <c r="B35" s="10"/>
      <c r="C35" s="7"/>
      <c r="D35" s="12" t="str">
        <f aca="false">IF(OR($B$12=0,C35=""),"",C35/$B$12)</f>
        <v/>
      </c>
    </row>
    <row r="37" customFormat="false" ht="18.65" hidden="false" customHeight="true" outlineLevel="0" collapsed="false">
      <c r="A37" s="3" t="s">
        <v>37</v>
      </c>
      <c r="B37" s="3"/>
      <c r="C37" s="3"/>
      <c r="D37" s="3"/>
    </row>
    <row r="38" customFormat="false" ht="17.15" hidden="false" customHeight="false" outlineLevel="0" collapsed="false">
      <c r="A38" s="14" t="s">
        <v>38</v>
      </c>
      <c r="B38" s="14" t="s">
        <v>31</v>
      </c>
      <c r="C38" s="14" t="s">
        <v>32</v>
      </c>
      <c r="D38" s="14"/>
    </row>
    <row r="39" customFormat="false" ht="17.15" hidden="false" customHeight="false" outlineLevel="0" collapsed="false">
      <c r="A39" s="5" t="s">
        <v>39</v>
      </c>
      <c r="B39" s="10" t="n">
        <v>9</v>
      </c>
      <c r="C39" s="7" t="n">
        <v>161.91</v>
      </c>
      <c r="D39" s="15"/>
    </row>
    <row r="40" customFormat="false" ht="15" hidden="false" customHeight="false" outlineLevel="0" collapsed="false">
      <c r="A40" s="5"/>
      <c r="B40" s="10"/>
      <c r="C40" s="7"/>
      <c r="D40" s="15"/>
    </row>
    <row r="41" customFormat="false" ht="15" hidden="false" customHeight="false" outlineLevel="0" collapsed="false">
      <c r="A41" s="5"/>
      <c r="B41" s="10"/>
      <c r="C41" s="7"/>
      <c r="D41" s="15"/>
    </row>
    <row r="42" customFormat="false" ht="15" hidden="false" customHeight="false" outlineLevel="0" collapsed="false">
      <c r="A42" s="5"/>
      <c r="B42" s="10"/>
      <c r="C42" s="7"/>
      <c r="D42" s="15"/>
    </row>
    <row r="43" customFormat="false" ht="15" hidden="false" customHeight="false" outlineLevel="0" collapsed="false">
      <c r="A43" s="5"/>
      <c r="B43" s="10"/>
      <c r="C43" s="7"/>
      <c r="D43" s="15"/>
    </row>
    <row r="45" customFormat="false" ht="18.65" hidden="false" customHeight="true" outlineLevel="0" collapsed="false">
      <c r="A45" s="3" t="s">
        <v>40</v>
      </c>
      <c r="B45" s="3"/>
      <c r="C45" s="3"/>
      <c r="D45" s="3"/>
    </row>
    <row r="46" customFormat="false" ht="32.8" hidden="false" customHeight="false" outlineLevel="0" collapsed="false">
      <c r="A46" s="14" t="s">
        <v>41</v>
      </c>
      <c r="B46" s="14" t="s">
        <v>42</v>
      </c>
      <c r="C46" s="14" t="s">
        <v>43</v>
      </c>
      <c r="D46" s="14" t="s">
        <v>44</v>
      </c>
    </row>
    <row r="47" customFormat="false" ht="17.15" hidden="false" customHeight="false" outlineLevel="0" collapsed="false">
      <c r="A47" s="5" t="s">
        <v>8</v>
      </c>
      <c r="B47" s="10" t="n">
        <v>78</v>
      </c>
      <c r="C47" s="7" t="n">
        <v>1904.1</v>
      </c>
      <c r="D47" s="11" t="n">
        <f aca="false">IF(OR(B47=0,B47=""),"",C47/B47)</f>
        <v>24.4115384615385</v>
      </c>
    </row>
    <row r="48" customFormat="false" ht="17.15" hidden="false" customHeight="false" outlineLevel="0" collapsed="false">
      <c r="A48" s="5" t="s">
        <v>45</v>
      </c>
      <c r="B48" s="10" t="n">
        <v>64</v>
      </c>
      <c r="C48" s="7" t="n">
        <v>1426.15</v>
      </c>
      <c r="D48" s="11" t="n">
        <f aca="false">IF(OR(B48=0,B48=""),"",C48/B48)</f>
        <v>22.28359375</v>
      </c>
    </row>
    <row r="49" customFormat="false" ht="15" hidden="false" customHeight="false" outlineLevel="0" collapsed="false">
      <c r="A49" s="5"/>
      <c r="B49" s="10"/>
      <c r="C49" s="7"/>
      <c r="D49" s="11" t="str">
        <f aca="false">IF(OR(B49=0,B49=""),"",C49/B49)</f>
        <v/>
      </c>
    </row>
    <row r="50" customFormat="false" ht="15" hidden="false" customHeight="false" outlineLevel="0" collapsed="false">
      <c r="A50" s="5"/>
      <c r="B50" s="10"/>
      <c r="C50" s="7"/>
      <c r="D50" s="11" t="str">
        <f aca="false">IF(OR(B50=0,B50=""),"",C50/B50)</f>
        <v/>
      </c>
    </row>
    <row r="52" customFormat="false" ht="18.65" hidden="false" customHeight="true" outlineLevel="0" collapsed="false">
      <c r="A52" s="3" t="s">
        <v>46</v>
      </c>
      <c r="B52" s="3"/>
      <c r="C52" s="3"/>
      <c r="D52" s="3"/>
    </row>
    <row r="53" customFormat="false" ht="15" hidden="false" customHeight="true" outlineLevel="0" collapsed="false">
      <c r="A53" s="16" t="s">
        <v>47</v>
      </c>
      <c r="B53" s="16"/>
      <c r="C53" s="16"/>
      <c r="D53" s="16"/>
    </row>
    <row r="54" customFormat="false" ht="15" hidden="false" customHeight="false" outlineLevel="0" collapsed="false">
      <c r="A54" s="16"/>
      <c r="B54" s="16"/>
      <c r="C54" s="16"/>
      <c r="D54" s="16"/>
    </row>
    <row r="55" customFormat="false" ht="15" hidden="false" customHeight="false" outlineLevel="0" collapsed="false">
      <c r="A55" s="16"/>
      <c r="B55" s="16"/>
      <c r="C55" s="16"/>
      <c r="D55" s="16"/>
    </row>
  </sheetData>
  <mergeCells count="10">
    <mergeCell ref="A1:D1"/>
    <mergeCell ref="A2:D2"/>
    <mergeCell ref="A4:D4"/>
    <mergeCell ref="A8:D8"/>
    <mergeCell ref="A18:D18"/>
    <mergeCell ref="A28:D28"/>
    <mergeCell ref="A37:D37"/>
    <mergeCell ref="A45:D45"/>
    <mergeCell ref="A52:D52"/>
    <mergeCell ref="A53:D5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0" width="14"/>
  </cols>
  <sheetData>
    <row r="1" customFormat="false" ht="30" hidden="false" customHeight="true" outlineLevel="0" collapsed="false">
      <c r="A1" s="17" t="s">
        <v>48</v>
      </c>
      <c r="B1" s="17"/>
      <c r="C1" s="17"/>
      <c r="D1" s="17"/>
      <c r="E1" s="17"/>
      <c r="F1" s="17"/>
    </row>
    <row r="2" customFormat="false" ht="15" hidden="false" customHeight="false" outlineLevel="0" collapsed="false">
      <c r="A2" s="18" t="s">
        <v>49</v>
      </c>
      <c r="B2" s="18"/>
      <c r="C2" s="18"/>
      <c r="D2" s="18"/>
      <c r="E2" s="18"/>
      <c r="F2" s="18"/>
    </row>
    <row r="3" customFormat="false" ht="15" hidden="false" customHeight="false" outlineLevel="0" collapsed="false">
      <c r="A3" s="19" t="s">
        <v>50</v>
      </c>
      <c r="B3" s="19" t="s">
        <v>15</v>
      </c>
      <c r="C3" s="19" t="s">
        <v>42</v>
      </c>
      <c r="D3" s="19" t="s">
        <v>44</v>
      </c>
      <c r="E3" s="19" t="s">
        <v>51</v>
      </c>
      <c r="F3" s="19" t="s">
        <v>52</v>
      </c>
    </row>
    <row r="4" customFormat="false" ht="15" hidden="false" customHeight="false" outlineLevel="0" collapsed="false">
      <c r="A4" s="20" t="s">
        <v>53</v>
      </c>
      <c r="B4" s="21" t="n">
        <v>3330.25</v>
      </c>
      <c r="C4" s="22" t="n">
        <v>142</v>
      </c>
      <c r="D4" s="23" t="n">
        <f aca="false">IF(OR(C4=0,C4=""),"",B4/C4)</f>
        <v>23.4524647887324</v>
      </c>
      <c r="E4" s="21" t="n">
        <v>3200</v>
      </c>
      <c r="F4" s="24" t="n">
        <f aca="false">IF(OR(B4="",E4=""),"",B4-E4)</f>
        <v>130.25</v>
      </c>
    </row>
    <row r="5" customFormat="false" ht="15" hidden="false" customHeight="false" outlineLevel="0" collapsed="false">
      <c r="A5" s="20" t="s">
        <v>54</v>
      </c>
      <c r="B5" s="21"/>
      <c r="C5" s="22"/>
      <c r="D5" s="23" t="str">
        <f aca="false">IF(OR(C5=0,C5=""),"",B5/C5)</f>
        <v/>
      </c>
      <c r="E5" s="21"/>
      <c r="F5" s="24" t="str">
        <f aca="false">IF(OR(B5="",E5=""),"",B5-E5)</f>
        <v/>
      </c>
    </row>
    <row r="6" customFormat="false" ht="15" hidden="false" customHeight="false" outlineLevel="0" collapsed="false">
      <c r="A6" s="20" t="s">
        <v>55</v>
      </c>
      <c r="B6" s="21"/>
      <c r="C6" s="22"/>
      <c r="D6" s="23" t="str">
        <f aca="false">IF(OR(C6=0,C6=""),"",B6/C6)</f>
        <v/>
      </c>
      <c r="E6" s="21"/>
      <c r="F6" s="24" t="str">
        <f aca="false">IF(OR(B6="",E6=""),"",B6-E6)</f>
        <v/>
      </c>
    </row>
    <row r="7" customFormat="false" ht="15" hidden="false" customHeight="false" outlineLevel="0" collapsed="false">
      <c r="A7" s="20" t="s">
        <v>56</v>
      </c>
      <c r="B7" s="21"/>
      <c r="C7" s="22"/>
      <c r="D7" s="23" t="str">
        <f aca="false">IF(OR(C7=0,C7=""),"",B7/C7)</f>
        <v/>
      </c>
      <c r="E7" s="21"/>
      <c r="F7" s="24" t="str">
        <f aca="false">IF(OR(B7="",E7=""),"",B7-E7)</f>
        <v/>
      </c>
    </row>
    <row r="8" customFormat="false" ht="15" hidden="false" customHeight="false" outlineLevel="0" collapsed="false">
      <c r="A8" s="20" t="s">
        <v>57</v>
      </c>
      <c r="B8" s="21"/>
      <c r="C8" s="22"/>
      <c r="D8" s="23" t="str">
        <f aca="false">IF(OR(C8=0,C8=""),"",B8/C8)</f>
        <v/>
      </c>
      <c r="E8" s="21"/>
      <c r="F8" s="24" t="str">
        <f aca="false">IF(OR(B8="",E8=""),"",B8-E8)</f>
        <v/>
      </c>
    </row>
    <row r="9" customFormat="false" ht="15" hidden="false" customHeight="false" outlineLevel="0" collapsed="false">
      <c r="A9" s="20" t="s">
        <v>58</v>
      </c>
      <c r="B9" s="21"/>
      <c r="C9" s="22"/>
      <c r="D9" s="23" t="str">
        <f aca="false">IF(OR(C9=0,C9=""),"",B9/C9)</f>
        <v/>
      </c>
      <c r="E9" s="21"/>
      <c r="F9" s="24" t="str">
        <f aca="false">IF(OR(B9="",E9=""),"",B9-E9)</f>
        <v/>
      </c>
    </row>
    <row r="10" customFormat="false" ht="15" hidden="false" customHeight="false" outlineLevel="0" collapsed="false">
      <c r="A10" s="20" t="s">
        <v>59</v>
      </c>
      <c r="B10" s="21"/>
      <c r="C10" s="22"/>
      <c r="D10" s="23" t="str">
        <f aca="false">IF(OR(C10=0,C10=""),"",B10/C10)</f>
        <v/>
      </c>
      <c r="E10" s="21"/>
      <c r="F10" s="24" t="str">
        <f aca="false">IF(OR(B10="",E10=""),"",B10-E10)</f>
        <v/>
      </c>
    </row>
    <row r="11" customFormat="false" ht="15" hidden="false" customHeight="false" outlineLevel="0" collapsed="false">
      <c r="A11" s="25" t="s">
        <v>60</v>
      </c>
      <c r="B11" s="26" t="n">
        <f aca="false">SUM(B4:B10)</f>
        <v>3330.25</v>
      </c>
      <c r="C11" s="27" t="n">
        <f aca="false">SUM(C4:C10)</f>
        <v>142</v>
      </c>
      <c r="D11" s="26" t="n">
        <f aca="false">IF(C11=0,"",B11/C11)</f>
        <v>23.4524647887324</v>
      </c>
      <c r="E11" s="26" t="n">
        <f aca="false">SUM(E4:E10)</f>
        <v>3200</v>
      </c>
      <c r="F11" s="28" t="n">
        <f aca="false">IF(B11=0,"",B11-E11)</f>
        <v>130.25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2026-07-17T22:01:50Z</dcterms:created>
  <dc:creator>openpyxl</dc:creator>
  <dc:description/>
  <dc:language>en-US</dc:language>
  <cp:lastModifiedBy/>
  <dcterms:modified xsi:type="dcterms:W3CDTF">2026-07-17T22:01:50Z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